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ird2\Desktop\"/>
    </mc:Choice>
  </mc:AlternateContent>
  <xr:revisionPtr revIDLastSave="0" documentId="8_{2BA9A28A-C7E3-44D8-B7EA-2707C0F69E8B}" xr6:coauthVersionLast="47" xr6:coauthVersionMax="47" xr10:uidLastSave="{00000000-0000-0000-0000-000000000000}"/>
  <bookViews>
    <workbookView xWindow="-26400" yWindow="2400" windowWidth="18030" windowHeight="15210" activeTab="1" xr2:uid="{2EA1AF69-1FE2-4B30-98F5-46630ABB3519}"/>
  </bookViews>
  <sheets>
    <sheet name="JLR Retails to Date" sheetId="1" r:id="rId1"/>
    <sheet name="JLR Wholesales to D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K21" i="2"/>
  <c r="G21" i="2"/>
</calcChain>
</file>

<file path=xl/sharedStrings.xml><?xml version="1.0" encoding="utf-8"?>
<sst xmlns="http://schemas.openxmlformats.org/spreadsheetml/2006/main" count="75" uniqueCount="33">
  <si>
    <t>Quarter to Date</t>
  </si>
  <si>
    <t>Fiscal Year to Date</t>
  </si>
  <si>
    <t>Calendar Year to Date</t>
  </si>
  <si>
    <t>Mar 2022</t>
  </si>
  <si>
    <t>Mar 2021</t>
  </si>
  <si>
    <t>Change %</t>
  </si>
  <si>
    <t>Jaguar</t>
  </si>
  <si>
    <t>Jaguar Other</t>
  </si>
  <si>
    <t>Land Rover</t>
  </si>
  <si>
    <t>Land Rover Other</t>
  </si>
  <si>
    <t>North America</t>
  </si>
  <si>
    <t>UK</t>
  </si>
  <si>
    <t>Europe</t>
  </si>
  <si>
    <t>China Region</t>
  </si>
  <si>
    <t>Overseas</t>
  </si>
  <si>
    <t>XE</t>
  </si>
  <si>
    <t>XF</t>
  </si>
  <si>
    <t>XJ</t>
  </si>
  <si>
    <t>F-TYPE</t>
  </si>
  <si>
    <t>E-PACE</t>
  </si>
  <si>
    <t>F-PACE</t>
  </si>
  <si>
    <t>I-PACE</t>
  </si>
  <si>
    <t>Defender</t>
  </si>
  <si>
    <t>Discovery Sport</t>
  </si>
  <si>
    <t xml:space="preserve">Discovery </t>
  </si>
  <si>
    <t>Range Rover Evoque</t>
  </si>
  <si>
    <t>Range Rover Velar</t>
  </si>
  <si>
    <t xml:space="preserve">Range Rover Sport </t>
  </si>
  <si>
    <t>Range Rover</t>
  </si>
  <si>
    <t>Note: Volume retail volume data includes sales from unconsolidated Chinese joint venture.</t>
  </si>
  <si>
    <t>*No longer manufactured</t>
  </si>
  <si>
    <t>CJLR (included above)</t>
  </si>
  <si>
    <t>Total JLR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</si>
</sst>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(#,##0\)"/>
    <numFmt numFmtId="165" formatCode="#0.0\%;[Red]\(#0.0&quot;)%&quot;"/>
    <numFmt numFmtId="166" formatCode="#0.0\%;[Black]\(#0.0&quot;)%&quot;"/>
    <numFmt numFmtId="167" formatCode="0.0%"/>
    <numFmt numFmtId="168" formatCode="#,##0%;\(#,##0\)%;\-"/>
    <numFmt numFmtId="169" formatCode="_-* #,##0_-;\-* #,##0_-;_-* &quot;-&quot;??_-;_-@_-"/>
    <numFmt numFmtId="170" formatCode="0.0%\ ;\(0.0%\)"/>
  </numFmts>
  <fonts count="1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rgb="FF1E1E1E"/>
      <name val="Arial"/>
      <family val="2"/>
    </font>
    <font>
      <u/>
      <sz val="8"/>
      <color rgb="FF1E1E1E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b/>
      <sz val="9"/>
      <color rgb="FF333333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6" fillId="3" borderId="0" xfId="5" applyFont="1" applyFill="1"/>
    <xf numFmtId="3" fontId="7" fillId="3" borderId="0" xfId="1" applyNumberFormat="1" applyFont="1" applyFill="1" applyAlignment="1">
      <alignment vertical="center"/>
    </xf>
    <xf numFmtId="170" fontId="6" fillId="3" borderId="0" xfId="7" applyNumberFormat="1" applyFont="1" applyFill="1" applyAlignment="1">
      <alignment horizontal="right" vertical="center"/>
    </xf>
    <xf numFmtId="0" fontId="6" fillId="3" borderId="0" xfId="5" applyFont="1" applyFill="1" applyAlignment="1">
      <alignment vertical="center"/>
    </xf>
    <xf numFmtId="0" fontId="4" fillId="3" borderId="0" xfId="5" applyFont="1" applyFill="1" applyAlignment="1">
      <alignment vertical="center"/>
    </xf>
    <xf numFmtId="168" fontId="5" fillId="3" borderId="0" xfId="5" applyNumberFormat="1" applyFont="1" applyFill="1" applyAlignment="1">
      <alignment vertical="center"/>
    </xf>
    <xf numFmtId="168" fontId="4" fillId="3" borderId="0" xfId="5" applyNumberFormat="1" applyFont="1" applyFill="1" applyAlignment="1">
      <alignment vertical="center"/>
    </xf>
    <xf numFmtId="37" fontId="6" fillId="3" borderId="0" xfId="5" applyNumberFormat="1" applyFont="1" applyFill="1" applyAlignment="1">
      <alignment horizontal="left" vertical="center"/>
    </xf>
    <xf numFmtId="169" fontId="6" fillId="3" borderId="0" xfId="6" applyNumberFormat="1" applyFont="1" applyFill="1" applyBorder="1" applyAlignment="1">
      <alignment vertical="center"/>
    </xf>
    <xf numFmtId="164" fontId="4" fillId="3" borderId="0" xfId="5" applyNumberFormat="1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17" fontId="10" fillId="3" borderId="0" xfId="1" applyNumberFormat="1" applyFont="1" applyFill="1" applyAlignment="1">
      <alignment horizontal="right" vertical="center" wrapText="1"/>
    </xf>
    <xf numFmtId="49" fontId="9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164" fontId="9" fillId="2" borderId="2" xfId="0" applyNumberFormat="1" applyFont="1" applyFill="1" applyBorder="1" applyAlignment="1">
      <alignment horizontal="center"/>
    </xf>
    <xf numFmtId="166" fontId="12" fillId="2" borderId="2" xfId="0" applyNumberFormat="1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/>
    </xf>
    <xf numFmtId="166" fontId="12" fillId="2" borderId="7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left"/>
    </xf>
    <xf numFmtId="164" fontId="8" fillId="2" borderId="0" xfId="0" applyNumberFormat="1" applyFont="1" applyFill="1" applyAlignment="1">
      <alignment horizontal="center"/>
    </xf>
    <xf numFmtId="166" fontId="13" fillId="2" borderId="0" xfId="0" applyNumberFormat="1" applyFont="1" applyFill="1" applyAlignment="1">
      <alignment horizontal="center"/>
    </xf>
    <xf numFmtId="165" fontId="13" fillId="2" borderId="0" xfId="0" applyNumberFormat="1" applyFont="1" applyFill="1" applyAlignment="1">
      <alignment horizontal="center"/>
    </xf>
    <xf numFmtId="166" fontId="13" fillId="2" borderId="8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left"/>
    </xf>
    <xf numFmtId="164" fontId="8" fillId="2" borderId="6" xfId="0" applyNumberFormat="1" applyFont="1" applyFill="1" applyBorder="1" applyAlignment="1">
      <alignment horizontal="center"/>
    </xf>
    <xf numFmtId="166" fontId="14" fillId="2" borderId="6" xfId="0" applyNumberFormat="1" applyFont="1" applyFill="1" applyBorder="1" applyAlignment="1">
      <alignment horizontal="center"/>
    </xf>
    <xf numFmtId="165" fontId="14" fillId="2" borderId="6" xfId="0" applyNumberFormat="1" applyFont="1" applyFill="1" applyBorder="1" applyAlignment="1">
      <alignment horizontal="center"/>
    </xf>
    <xf numFmtId="166" fontId="14" fillId="2" borderId="9" xfId="0" applyNumberFormat="1" applyFont="1" applyFill="1" applyBorder="1" applyAlignment="1">
      <alignment horizontal="center"/>
    </xf>
    <xf numFmtId="166" fontId="8" fillId="2" borderId="0" xfId="0" applyNumberFormat="1" applyFont="1" applyFill="1" applyAlignment="1">
      <alignment horizontal="left"/>
    </xf>
    <xf numFmtId="166" fontId="15" fillId="2" borderId="0" xfId="0" applyNumberFormat="1" applyFont="1" applyFill="1" applyAlignment="1">
      <alignment horizontal="center"/>
    </xf>
    <xf numFmtId="165" fontId="14" fillId="2" borderId="0" xfId="0" applyNumberFormat="1" applyFont="1" applyFill="1" applyAlignment="1">
      <alignment horizontal="center"/>
    </xf>
    <xf numFmtId="166" fontId="13" fillId="2" borderId="6" xfId="0" applyNumberFormat="1" applyFont="1" applyFill="1" applyBorder="1" applyAlignment="1">
      <alignment horizontal="center"/>
    </xf>
    <xf numFmtId="165" fontId="13" fillId="2" borderId="6" xfId="0" applyNumberFormat="1" applyFont="1" applyFill="1" applyBorder="1" applyAlignment="1">
      <alignment horizontal="center"/>
    </xf>
    <xf numFmtId="166" fontId="13" fillId="2" borderId="9" xfId="0" applyNumberFormat="1" applyFont="1" applyFill="1" applyBorder="1" applyAlignment="1">
      <alignment horizontal="center"/>
    </xf>
    <xf numFmtId="166" fontId="15" fillId="2" borderId="6" xfId="0" applyNumberFormat="1" applyFont="1" applyFill="1" applyBorder="1" applyAlignment="1">
      <alignment horizontal="center"/>
    </xf>
    <xf numFmtId="10" fontId="0" fillId="3" borderId="0" xfId="2" applyNumberFormat="1" applyFont="1" applyFill="1"/>
    <xf numFmtId="0" fontId="0" fillId="3" borderId="0" xfId="0" applyFont="1" applyFill="1"/>
    <xf numFmtId="49" fontId="9" fillId="2" borderId="0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166" fontId="15" fillId="2" borderId="8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/>
    </xf>
    <xf numFmtId="167" fontId="0" fillId="3" borderId="0" xfId="2" applyNumberFormat="1" applyFont="1" applyFill="1"/>
    <xf numFmtId="166" fontId="13" fillId="2" borderId="0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center"/>
    </xf>
    <xf numFmtId="0" fontId="6" fillId="3" borderId="0" xfId="5" applyFont="1" applyFill="1" applyAlignment="1">
      <alignment horizontal="left" vertical="top" wrapText="1"/>
    </xf>
  </cellXfs>
  <cellStyles count="8">
    <cellStyle name="Comma 2" xfId="6" xr:uid="{95C39C3F-570A-48D0-BFE0-7910D36E69D4}"/>
    <cellStyle name="Normal" xfId="0" builtinId="0"/>
    <cellStyle name="Normal 2" xfId="5" xr:uid="{1B48D0C0-9BF2-4A21-99F8-217B5D72903B}"/>
    <cellStyle name="Normal 3" xfId="3" xr:uid="{61BBB3CF-BD28-405F-B686-A18E21564261}"/>
    <cellStyle name="Normal_GLobal Sales data - JLR - Feb10" xfId="1" xr:uid="{ADB73B91-4772-4620-872A-4868E6CC6E47}"/>
    <cellStyle name="Normal_TALFIIA Five Year Reporting_FR3 FCST" xfId="7" xr:uid="{F1E18D2D-634A-45BA-837B-15C3097A543A}"/>
    <cellStyle name="Percent" xfId="2" builtinId="5"/>
    <cellStyle name="Percent 2" xfId="4" xr:uid="{01CB9C3B-CFE1-4156-90B5-2E47B189AC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D5499-7FDD-4136-9D42-152544B2333D}">
  <dimension ref="B1:Z34"/>
  <sheetViews>
    <sheetView zoomScale="80" zoomScaleNormal="80" workbookViewId="0">
      <selection activeCell="B25" sqref="B25"/>
    </sheetView>
  </sheetViews>
  <sheetFormatPr defaultColWidth="9.109375" defaultRowHeight="13.2" x14ac:dyDescent="0.25"/>
  <cols>
    <col min="1" max="1" width="3.33203125" style="40" customWidth="1"/>
    <col min="2" max="2" width="23.33203125" style="40" customWidth="1"/>
    <col min="3" max="13" width="10" style="40" customWidth="1"/>
    <col min="14" max="14" width="4.6640625" style="40" customWidth="1"/>
    <col min="15" max="16384" width="9.109375" style="40"/>
  </cols>
  <sheetData>
    <row r="1" spans="2:13" s="11" customFormat="1" ht="5.25" customHeight="1" x14ac:dyDescent="0.2"/>
    <row r="2" spans="2:13" s="11" customFormat="1" ht="23.4" customHeight="1" x14ac:dyDescent="0.25">
      <c r="B2" s="12"/>
      <c r="C2" s="48" t="s">
        <v>0</v>
      </c>
      <c r="D2" s="48"/>
      <c r="E2" s="48"/>
      <c r="F2" s="13"/>
      <c r="G2" s="48" t="s">
        <v>1</v>
      </c>
      <c r="H2" s="48"/>
      <c r="I2" s="48"/>
      <c r="J2" s="13"/>
      <c r="K2" s="49" t="s">
        <v>2</v>
      </c>
      <c r="L2" s="49"/>
      <c r="M2" s="50"/>
    </row>
    <row r="3" spans="2:13" s="11" customFormat="1" ht="23.4" customHeight="1" x14ac:dyDescent="0.25">
      <c r="B3" s="14"/>
      <c r="C3" s="16" t="s">
        <v>3</v>
      </c>
      <c r="D3" s="16" t="s">
        <v>4</v>
      </c>
      <c r="E3" s="16" t="s">
        <v>5</v>
      </c>
      <c r="F3" s="16"/>
      <c r="G3" s="16" t="s">
        <v>3</v>
      </c>
      <c r="H3" s="16" t="s">
        <v>4</v>
      </c>
      <c r="I3" s="16" t="s">
        <v>5</v>
      </c>
      <c r="J3" s="16"/>
      <c r="K3" s="41" t="s">
        <v>3</v>
      </c>
      <c r="L3" s="41" t="s">
        <v>4</v>
      </c>
      <c r="M3" s="42" t="s">
        <v>5</v>
      </c>
    </row>
    <row r="4" spans="2:13" s="11" customFormat="1" ht="24" customHeight="1" x14ac:dyDescent="0.25">
      <c r="B4" s="14" t="s">
        <v>6</v>
      </c>
      <c r="C4" s="18">
        <v>14574</v>
      </c>
      <c r="D4" s="18">
        <v>23463</v>
      </c>
      <c r="E4" s="19">
        <v>-37.885180923155602</v>
      </c>
      <c r="F4" s="20"/>
      <c r="G4" s="18">
        <v>77381</v>
      </c>
      <c r="H4" s="18">
        <v>97669</v>
      </c>
      <c r="I4" s="19">
        <v>-20.772199981570399</v>
      </c>
      <c r="J4" s="20"/>
      <c r="K4" s="18">
        <v>14574</v>
      </c>
      <c r="L4" s="18">
        <v>23463</v>
      </c>
      <c r="M4" s="21">
        <v>-37.885180923155602</v>
      </c>
    </row>
    <row r="5" spans="2:13" s="11" customFormat="1" ht="15.9" customHeight="1" x14ac:dyDescent="0.2">
      <c r="B5" s="22" t="s">
        <v>15</v>
      </c>
      <c r="C5" s="23">
        <v>2085</v>
      </c>
      <c r="D5" s="23">
        <v>4341</v>
      </c>
      <c r="E5" s="24">
        <v>-51.969592259848</v>
      </c>
      <c r="F5" s="25"/>
      <c r="G5" s="23">
        <v>12580</v>
      </c>
      <c r="H5" s="23">
        <v>18441</v>
      </c>
      <c r="I5" s="24">
        <v>-31.782441299278801</v>
      </c>
      <c r="J5" s="25"/>
      <c r="K5" s="43">
        <v>2085</v>
      </c>
      <c r="L5" s="43">
        <v>4341</v>
      </c>
      <c r="M5" s="26">
        <v>-51.969592259848</v>
      </c>
    </row>
    <row r="6" spans="2:13" s="11" customFormat="1" ht="15.9" customHeight="1" x14ac:dyDescent="0.2">
      <c r="B6" s="22" t="s">
        <v>16</v>
      </c>
      <c r="C6" s="23">
        <v>2773</v>
      </c>
      <c r="D6" s="23">
        <v>2678</v>
      </c>
      <c r="E6" s="33">
        <v>3.54742345033607</v>
      </c>
      <c r="F6" s="34"/>
      <c r="G6" s="23">
        <v>10309</v>
      </c>
      <c r="H6" s="23">
        <v>9992</v>
      </c>
      <c r="I6" s="33">
        <v>3.1725380304243398</v>
      </c>
      <c r="J6" s="34"/>
      <c r="K6" s="43">
        <v>2773</v>
      </c>
      <c r="L6" s="43">
        <v>2678</v>
      </c>
      <c r="M6" s="44">
        <v>3.54742345033607</v>
      </c>
    </row>
    <row r="7" spans="2:13" s="11" customFormat="1" ht="15.9" customHeight="1" x14ac:dyDescent="0.2">
      <c r="B7" s="22" t="s">
        <v>17</v>
      </c>
      <c r="C7" s="23">
        <v>1</v>
      </c>
      <c r="D7" s="23">
        <v>15</v>
      </c>
      <c r="E7" s="24">
        <v>-93.3333333333333</v>
      </c>
      <c r="F7" s="25"/>
      <c r="G7" s="23">
        <v>17</v>
      </c>
      <c r="H7" s="23">
        <v>970</v>
      </c>
      <c r="I7" s="24">
        <v>-98.247422680412399</v>
      </c>
      <c r="J7" s="25"/>
      <c r="K7" s="43">
        <v>1</v>
      </c>
      <c r="L7" s="43">
        <v>15</v>
      </c>
      <c r="M7" s="26">
        <v>-93.3333333333333</v>
      </c>
    </row>
    <row r="8" spans="2:13" s="11" customFormat="1" ht="15.9" customHeight="1" x14ac:dyDescent="0.2">
      <c r="B8" s="22" t="s">
        <v>18</v>
      </c>
      <c r="C8" s="23">
        <v>1138</v>
      </c>
      <c r="D8" s="23">
        <v>1982</v>
      </c>
      <c r="E8" s="24">
        <v>-42.583249243188703</v>
      </c>
      <c r="F8" s="25"/>
      <c r="G8" s="23">
        <v>4562</v>
      </c>
      <c r="H8" s="23">
        <v>5752</v>
      </c>
      <c r="I8" s="24">
        <v>-20.688456189151601</v>
      </c>
      <c r="J8" s="25"/>
      <c r="K8" s="43">
        <v>1138</v>
      </c>
      <c r="L8" s="43">
        <v>1982</v>
      </c>
      <c r="M8" s="26">
        <v>-42.583249243188703</v>
      </c>
    </row>
    <row r="9" spans="2:13" s="11" customFormat="1" ht="15.9" customHeight="1" x14ac:dyDescent="0.2">
      <c r="B9" s="22" t="s">
        <v>19</v>
      </c>
      <c r="C9" s="23">
        <v>2312</v>
      </c>
      <c r="D9" s="23">
        <v>4462</v>
      </c>
      <c r="E9" s="24">
        <v>-48.184670551322299</v>
      </c>
      <c r="F9" s="25"/>
      <c r="G9" s="23">
        <v>15845</v>
      </c>
      <c r="H9" s="23">
        <v>20488</v>
      </c>
      <c r="I9" s="24">
        <v>-22.6620460757517</v>
      </c>
      <c r="J9" s="25"/>
      <c r="K9" s="43">
        <v>2312</v>
      </c>
      <c r="L9" s="43">
        <v>4462</v>
      </c>
      <c r="M9" s="26">
        <v>-48.184670551322299</v>
      </c>
    </row>
    <row r="10" spans="2:13" s="11" customFormat="1" ht="15.9" customHeight="1" x14ac:dyDescent="0.2">
      <c r="B10" s="22" t="s">
        <v>20</v>
      </c>
      <c r="C10" s="23">
        <v>4251</v>
      </c>
      <c r="D10" s="23">
        <v>7753</v>
      </c>
      <c r="E10" s="24">
        <v>-45.169611763188399</v>
      </c>
      <c r="F10" s="25"/>
      <c r="G10" s="23">
        <v>24316</v>
      </c>
      <c r="H10" s="23">
        <v>26291</v>
      </c>
      <c r="I10" s="24">
        <v>-7.5120763759461404</v>
      </c>
      <c r="J10" s="25"/>
      <c r="K10" s="43">
        <v>4251</v>
      </c>
      <c r="L10" s="43">
        <v>7753</v>
      </c>
      <c r="M10" s="26">
        <v>-45.169611763188399</v>
      </c>
    </row>
    <row r="11" spans="2:13" s="11" customFormat="1" ht="15.9" customHeight="1" x14ac:dyDescent="0.2">
      <c r="B11" s="22" t="s">
        <v>21</v>
      </c>
      <c r="C11" s="23">
        <v>2014</v>
      </c>
      <c r="D11" s="23">
        <v>2232</v>
      </c>
      <c r="E11" s="24">
        <v>-9.7670250896057293</v>
      </c>
      <c r="F11" s="25"/>
      <c r="G11" s="23">
        <v>9752</v>
      </c>
      <c r="H11" s="23">
        <v>15734</v>
      </c>
      <c r="I11" s="24">
        <v>-38.019575441718601</v>
      </c>
      <c r="J11" s="25"/>
      <c r="K11" s="43">
        <v>2014</v>
      </c>
      <c r="L11" s="43">
        <v>2232</v>
      </c>
      <c r="M11" s="26">
        <v>-9.7670250896057293</v>
      </c>
    </row>
    <row r="12" spans="2:13" s="11" customFormat="1" ht="15.9" customHeight="1" x14ac:dyDescent="0.2">
      <c r="B12" s="27" t="s">
        <v>7</v>
      </c>
      <c r="C12" s="28">
        <v>0</v>
      </c>
      <c r="D12" s="28">
        <v>0</v>
      </c>
      <c r="E12" s="29">
        <v>0</v>
      </c>
      <c r="F12" s="30"/>
      <c r="G12" s="28">
        <v>0</v>
      </c>
      <c r="H12" s="28">
        <v>1</v>
      </c>
      <c r="I12" s="29">
        <v>-100</v>
      </c>
      <c r="J12" s="36"/>
      <c r="K12" s="28">
        <v>0</v>
      </c>
      <c r="L12" s="28">
        <v>0</v>
      </c>
      <c r="M12" s="31">
        <v>0</v>
      </c>
    </row>
    <row r="13" spans="2:13" s="11" customFormat="1" ht="5.25" customHeight="1" x14ac:dyDescent="0.2">
      <c r="E13" s="32"/>
      <c r="I13" s="32"/>
      <c r="M13" s="32"/>
    </row>
    <row r="14" spans="2:13" s="11" customFormat="1" ht="24" customHeight="1" x14ac:dyDescent="0.25">
      <c r="B14" s="14" t="s">
        <v>8</v>
      </c>
      <c r="C14" s="18">
        <v>64434</v>
      </c>
      <c r="D14" s="18">
        <v>100020</v>
      </c>
      <c r="E14" s="19">
        <v>-35.578884223155399</v>
      </c>
      <c r="F14" s="20"/>
      <c r="G14" s="18">
        <v>299000</v>
      </c>
      <c r="H14" s="18">
        <v>341919</v>
      </c>
      <c r="I14" s="19">
        <v>-12.5523881387112</v>
      </c>
      <c r="J14" s="20"/>
      <c r="K14" s="18">
        <v>64434</v>
      </c>
      <c r="L14" s="18">
        <v>100020</v>
      </c>
      <c r="M14" s="21">
        <v>-35.578884223155399</v>
      </c>
    </row>
    <row r="15" spans="2:13" s="11" customFormat="1" ht="15.9" customHeight="1" x14ac:dyDescent="0.2">
      <c r="B15" s="22" t="s">
        <v>22</v>
      </c>
      <c r="C15" s="23">
        <v>15546</v>
      </c>
      <c r="D15" s="23">
        <v>16963</v>
      </c>
      <c r="E15" s="24">
        <v>-8.3534752107528103</v>
      </c>
      <c r="F15" s="25"/>
      <c r="G15" s="23">
        <v>61717</v>
      </c>
      <c r="H15" s="23">
        <v>45244</v>
      </c>
      <c r="I15" s="33">
        <v>36.409247635045503</v>
      </c>
      <c r="J15" s="34"/>
      <c r="K15" s="23">
        <v>15546</v>
      </c>
      <c r="L15" s="23">
        <v>16963</v>
      </c>
      <c r="M15" s="26">
        <v>-8.3534752107528103</v>
      </c>
    </row>
    <row r="16" spans="2:13" s="11" customFormat="1" ht="15.9" customHeight="1" x14ac:dyDescent="0.2">
      <c r="B16" s="22" t="s">
        <v>23</v>
      </c>
      <c r="C16" s="23">
        <v>9912</v>
      </c>
      <c r="D16" s="23">
        <v>18577</v>
      </c>
      <c r="E16" s="24">
        <v>-46.643699197932897</v>
      </c>
      <c r="F16" s="25"/>
      <c r="G16" s="23">
        <v>45549</v>
      </c>
      <c r="H16" s="23">
        <v>64519</v>
      </c>
      <c r="I16" s="24">
        <v>-29.4021916024737</v>
      </c>
      <c r="J16" s="25"/>
      <c r="K16" s="23">
        <v>9912</v>
      </c>
      <c r="L16" s="23">
        <v>18577</v>
      </c>
      <c r="M16" s="26">
        <v>-46.643699197932897</v>
      </c>
    </row>
    <row r="17" spans="2:26" s="11" customFormat="1" ht="15.9" customHeight="1" x14ac:dyDescent="0.2">
      <c r="B17" s="22" t="s">
        <v>24</v>
      </c>
      <c r="C17" s="23">
        <v>2234</v>
      </c>
      <c r="D17" s="23">
        <v>3691</v>
      </c>
      <c r="E17" s="24">
        <v>-39.474397182335402</v>
      </c>
      <c r="F17" s="25"/>
      <c r="G17" s="23">
        <v>16791</v>
      </c>
      <c r="H17" s="23">
        <v>19097</v>
      </c>
      <c r="I17" s="24">
        <v>-12.0751950568152</v>
      </c>
      <c r="J17" s="25"/>
      <c r="K17" s="23">
        <v>2234</v>
      </c>
      <c r="L17" s="23">
        <v>3691</v>
      </c>
      <c r="M17" s="26">
        <v>-39.474397182335402</v>
      </c>
    </row>
    <row r="18" spans="2:26" s="11" customFormat="1" ht="15.9" customHeight="1" x14ac:dyDescent="0.2">
      <c r="B18" s="22" t="s">
        <v>25</v>
      </c>
      <c r="C18" s="23">
        <v>12059</v>
      </c>
      <c r="D18" s="23">
        <v>20060</v>
      </c>
      <c r="E18" s="24">
        <v>-39.885343968095697</v>
      </c>
      <c r="F18" s="25"/>
      <c r="G18" s="23">
        <v>55390</v>
      </c>
      <c r="H18" s="23">
        <v>68530</v>
      </c>
      <c r="I18" s="24">
        <v>-19.174084342623701</v>
      </c>
      <c r="J18" s="25"/>
      <c r="K18" s="23">
        <v>12059</v>
      </c>
      <c r="L18" s="23">
        <v>20060</v>
      </c>
      <c r="M18" s="26">
        <v>-39.885343968095697</v>
      </c>
    </row>
    <row r="19" spans="2:26" s="11" customFormat="1" ht="15.9" customHeight="1" x14ac:dyDescent="0.2">
      <c r="B19" s="22" t="s">
        <v>26</v>
      </c>
      <c r="C19" s="23">
        <v>5756</v>
      </c>
      <c r="D19" s="23">
        <v>8986</v>
      </c>
      <c r="E19" s="24">
        <v>-35.944803026930799</v>
      </c>
      <c r="F19" s="25"/>
      <c r="G19" s="23">
        <v>31873</v>
      </c>
      <c r="H19" s="23">
        <v>37880</v>
      </c>
      <c r="I19" s="24">
        <v>-15.857972544878599</v>
      </c>
      <c r="J19" s="25"/>
      <c r="K19" s="23">
        <v>5756</v>
      </c>
      <c r="L19" s="23">
        <v>8986</v>
      </c>
      <c r="M19" s="26">
        <v>-35.944803026930799</v>
      </c>
    </row>
    <row r="20" spans="2:26" s="11" customFormat="1" ht="15.9" customHeight="1" x14ac:dyDescent="0.2">
      <c r="B20" s="22" t="s">
        <v>27</v>
      </c>
      <c r="C20" s="23">
        <v>12711</v>
      </c>
      <c r="D20" s="23">
        <v>19664</v>
      </c>
      <c r="E20" s="24">
        <v>-35.359031733116403</v>
      </c>
      <c r="F20" s="25"/>
      <c r="G20" s="23">
        <v>50201</v>
      </c>
      <c r="H20" s="23">
        <v>64197</v>
      </c>
      <c r="I20" s="24">
        <v>-21.801641821268898</v>
      </c>
      <c r="J20" s="25"/>
      <c r="K20" s="23">
        <v>12711</v>
      </c>
      <c r="L20" s="23">
        <v>19664</v>
      </c>
      <c r="M20" s="26">
        <v>-35.359031733116403</v>
      </c>
    </row>
    <row r="21" spans="2:26" s="11" customFormat="1" ht="15.9" customHeight="1" x14ac:dyDescent="0.2">
      <c r="B21" s="22" t="s">
        <v>28</v>
      </c>
      <c r="C21" s="23">
        <v>6216</v>
      </c>
      <c r="D21" s="23">
        <v>12075</v>
      </c>
      <c r="E21" s="24">
        <v>-48.5</v>
      </c>
      <c r="F21" s="25"/>
      <c r="G21" s="23">
        <v>37476</v>
      </c>
      <c r="H21" s="23">
        <v>42399</v>
      </c>
      <c r="I21" s="24">
        <v>-11.6</v>
      </c>
      <c r="J21" s="25"/>
      <c r="K21" s="23">
        <v>6216</v>
      </c>
      <c r="L21" s="23">
        <v>12075</v>
      </c>
      <c r="M21" s="26">
        <v>-45.5</v>
      </c>
    </row>
    <row r="22" spans="2:26" s="11" customFormat="1" ht="15.9" customHeight="1" x14ac:dyDescent="0.2">
      <c r="B22" s="27" t="s">
        <v>9</v>
      </c>
      <c r="C22" s="28">
        <v>0</v>
      </c>
      <c r="D22" s="28">
        <v>4</v>
      </c>
      <c r="E22" s="35">
        <v>-100</v>
      </c>
      <c r="F22" s="36"/>
      <c r="G22" s="28">
        <v>3</v>
      </c>
      <c r="H22" s="28">
        <v>53</v>
      </c>
      <c r="I22" s="35">
        <v>-94.339622641509393</v>
      </c>
      <c r="J22" s="36"/>
      <c r="K22" s="28">
        <v>0</v>
      </c>
      <c r="L22" s="28">
        <v>4</v>
      </c>
      <c r="M22" s="37">
        <v>-100</v>
      </c>
    </row>
    <row r="23" spans="2:26" s="11" customFormat="1" ht="36.15" customHeight="1" x14ac:dyDescent="0.2">
      <c r="E23" s="32"/>
      <c r="I23" s="32"/>
      <c r="M23" s="32"/>
    </row>
    <row r="24" spans="2:26" s="11" customFormat="1" ht="24" customHeight="1" x14ac:dyDescent="0.25">
      <c r="B24" s="14" t="s">
        <v>32</v>
      </c>
      <c r="C24" s="18">
        <v>79008</v>
      </c>
      <c r="D24" s="18">
        <v>123483</v>
      </c>
      <c r="E24" s="19">
        <v>-36.017103568912297</v>
      </c>
      <c r="F24" s="20"/>
      <c r="G24" s="18">
        <v>376381</v>
      </c>
      <c r="H24" s="18">
        <v>439588</v>
      </c>
      <c r="I24" s="19">
        <v>-14.378690956077101</v>
      </c>
      <c r="J24" s="20"/>
      <c r="K24" s="18">
        <v>79008</v>
      </c>
      <c r="L24" s="18">
        <v>123483</v>
      </c>
      <c r="M24" s="21">
        <v>-36.017103568912297</v>
      </c>
      <c r="O24" s="45"/>
    </row>
    <row r="25" spans="2:26" s="11" customFormat="1" ht="15.9" customHeight="1" x14ac:dyDescent="0.2">
      <c r="B25" s="22" t="s">
        <v>10</v>
      </c>
      <c r="C25" s="23">
        <v>19818</v>
      </c>
      <c r="D25" s="23">
        <v>31440</v>
      </c>
      <c r="E25" s="24">
        <v>-36.965648854961799</v>
      </c>
      <c r="F25" s="25"/>
      <c r="G25" s="23">
        <v>91305</v>
      </c>
      <c r="H25" s="23">
        <v>110805</v>
      </c>
      <c r="I25" s="24">
        <v>-17.598483822932199</v>
      </c>
      <c r="J25" s="25"/>
      <c r="K25" s="23">
        <v>19818</v>
      </c>
      <c r="L25" s="23">
        <v>31440</v>
      </c>
      <c r="M25" s="26">
        <v>-36.965648854961799</v>
      </c>
    </row>
    <row r="26" spans="2:26" s="11" customFormat="1" ht="15.9" customHeight="1" x14ac:dyDescent="0.2">
      <c r="B26" s="22" t="s">
        <v>11</v>
      </c>
      <c r="C26" s="23">
        <v>14574</v>
      </c>
      <c r="D26" s="23">
        <v>26313</v>
      </c>
      <c r="E26" s="24">
        <v>-44.612928970470897</v>
      </c>
      <c r="F26" s="25"/>
      <c r="G26" s="23">
        <v>63438</v>
      </c>
      <c r="H26" s="23">
        <v>82995</v>
      </c>
      <c r="I26" s="24">
        <v>-23.564070124706301</v>
      </c>
      <c r="J26" s="25"/>
      <c r="K26" s="23">
        <v>14574</v>
      </c>
      <c r="L26" s="23">
        <v>26313</v>
      </c>
      <c r="M26" s="26">
        <v>-44.612928970470897</v>
      </c>
    </row>
    <row r="27" spans="2:26" s="11" customFormat="1" ht="15.9" customHeight="1" x14ac:dyDescent="0.2">
      <c r="B27" s="22" t="s">
        <v>12</v>
      </c>
      <c r="C27" s="23">
        <v>13195</v>
      </c>
      <c r="D27" s="23">
        <v>22288</v>
      </c>
      <c r="E27" s="24">
        <v>-40.797738693467302</v>
      </c>
      <c r="F27" s="25"/>
      <c r="G27" s="23">
        <v>72068</v>
      </c>
      <c r="H27" s="23">
        <v>79260</v>
      </c>
      <c r="I27" s="24">
        <v>-9.0739338884683303</v>
      </c>
      <c r="J27" s="25"/>
      <c r="K27" s="23">
        <v>13195</v>
      </c>
      <c r="L27" s="23">
        <v>22288</v>
      </c>
      <c r="M27" s="26">
        <v>-40.797738693467302</v>
      </c>
    </row>
    <row r="28" spans="2:26" s="11" customFormat="1" ht="15.9" customHeight="1" x14ac:dyDescent="0.2">
      <c r="B28" s="22" t="s">
        <v>13</v>
      </c>
      <c r="C28" s="23">
        <v>19521</v>
      </c>
      <c r="D28" s="23">
        <v>27624</v>
      </c>
      <c r="E28" s="24">
        <v>-29.333188531711599</v>
      </c>
      <c r="F28" s="25"/>
      <c r="G28" s="23">
        <v>95785</v>
      </c>
      <c r="H28" s="23">
        <v>111206</v>
      </c>
      <c r="I28" s="24">
        <v>-13.8670575328669</v>
      </c>
      <c r="J28" s="25"/>
      <c r="K28" s="23">
        <v>19521</v>
      </c>
      <c r="L28" s="23">
        <v>27624</v>
      </c>
      <c r="M28" s="26">
        <v>-29.333188531711599</v>
      </c>
    </row>
    <row r="29" spans="2:26" s="11" customFormat="1" ht="15.9" customHeight="1" x14ac:dyDescent="0.2">
      <c r="B29" s="27" t="s">
        <v>14</v>
      </c>
      <c r="C29" s="28">
        <v>11900</v>
      </c>
      <c r="D29" s="28">
        <v>15818</v>
      </c>
      <c r="E29" s="35">
        <v>-24.769250221266901</v>
      </c>
      <c r="F29" s="36"/>
      <c r="G29" s="28">
        <v>53785</v>
      </c>
      <c r="H29" s="28">
        <v>55322</v>
      </c>
      <c r="I29" s="35">
        <v>-2.7782798886518898</v>
      </c>
      <c r="J29" s="36"/>
      <c r="K29" s="28">
        <v>11900</v>
      </c>
      <c r="L29" s="28">
        <v>15818</v>
      </c>
      <c r="M29" s="37">
        <v>-24.769250221266901</v>
      </c>
    </row>
    <row r="30" spans="2:26" s="11" customFormat="1" ht="18.600000000000001" customHeight="1" x14ac:dyDescent="0.25">
      <c r="M30" s="46"/>
    </row>
    <row r="31" spans="2:26" x14ac:dyDescent="0.25">
      <c r="B31" s="51" t="s">
        <v>29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2:26" x14ac:dyDescent="0.25">
      <c r="B32" s="5" t="s">
        <v>30</v>
      </c>
      <c r="C32" s="5"/>
      <c r="D32" s="5"/>
      <c r="E32" s="6"/>
      <c r="F32" s="5"/>
      <c r="G32" s="5"/>
      <c r="H32" s="5"/>
      <c r="I32" s="5"/>
      <c r="J32" s="7"/>
      <c r="K32" s="5"/>
      <c r="L32" s="6"/>
      <c r="M32" s="6"/>
      <c r="N32" s="5"/>
      <c r="O32" s="5"/>
      <c r="P32" s="5"/>
      <c r="Q32" s="5"/>
      <c r="R32" s="7"/>
      <c r="S32" s="5"/>
      <c r="T32" s="6"/>
      <c r="U32" s="6"/>
      <c r="V32" s="5"/>
      <c r="W32" s="5"/>
      <c r="X32" s="5"/>
      <c r="Y32" s="5"/>
      <c r="Z32" s="7"/>
    </row>
    <row r="33" spans="2:26" x14ac:dyDescent="0.25">
      <c r="B33" s="5"/>
      <c r="C33" s="5"/>
      <c r="D33" s="10"/>
      <c r="E33" s="6"/>
      <c r="F33" s="5"/>
      <c r="G33" s="5"/>
      <c r="H33" s="5"/>
      <c r="I33" s="5"/>
      <c r="J33" s="7"/>
      <c r="K33" s="5"/>
      <c r="L33" s="6"/>
      <c r="M33" s="6"/>
      <c r="N33" s="5"/>
      <c r="O33" s="5"/>
      <c r="P33" s="5"/>
      <c r="Q33" s="5"/>
      <c r="R33" s="7"/>
      <c r="S33" s="5"/>
      <c r="T33" s="6"/>
      <c r="U33" s="6"/>
      <c r="V33" s="5"/>
      <c r="W33" s="5"/>
      <c r="X33" s="5"/>
      <c r="Y33" s="5"/>
      <c r="Z33" s="7"/>
    </row>
    <row r="34" spans="2:26" x14ac:dyDescent="0.25">
      <c r="B34" s="8" t="s">
        <v>31</v>
      </c>
      <c r="C34" s="23">
        <v>10991</v>
      </c>
      <c r="D34" s="23">
        <v>15929</v>
      </c>
      <c r="E34" s="24">
        <v>-31</v>
      </c>
      <c r="F34" s="25"/>
      <c r="G34" s="23">
        <v>54035</v>
      </c>
      <c r="H34" s="23">
        <v>64319</v>
      </c>
      <c r="I34" s="24">
        <v>-16</v>
      </c>
      <c r="J34" s="25"/>
      <c r="K34" s="23">
        <v>10991</v>
      </c>
      <c r="L34" s="23">
        <v>15929</v>
      </c>
      <c r="M34" s="47">
        <v>-31</v>
      </c>
      <c r="N34" s="9"/>
      <c r="O34" s="1"/>
      <c r="P34" s="1"/>
      <c r="Q34" s="9"/>
      <c r="R34" s="3"/>
      <c r="S34" s="4"/>
      <c r="T34" s="2"/>
      <c r="U34" s="2"/>
      <c r="V34" s="9"/>
      <c r="W34" s="1"/>
      <c r="X34" s="1"/>
      <c r="Y34" s="9"/>
      <c r="Z34" s="3"/>
    </row>
  </sheetData>
  <mergeCells count="4">
    <mergeCell ref="C2:E2"/>
    <mergeCell ref="G2:I2"/>
    <mergeCell ref="K2:M2"/>
    <mergeCell ref="B31:Z3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3F74-F94E-4938-88E1-9CB728C893BB}">
  <dimension ref="B1:M39"/>
  <sheetViews>
    <sheetView tabSelected="1" zoomScale="80" zoomScaleNormal="80" workbookViewId="0">
      <selection activeCell="D36" sqref="D36"/>
    </sheetView>
  </sheetViews>
  <sheetFormatPr defaultColWidth="9.109375" defaultRowHeight="13.2" x14ac:dyDescent="0.25"/>
  <cols>
    <col min="1" max="1" width="3.6640625" style="40" customWidth="1"/>
    <col min="2" max="2" width="23.33203125" style="40" customWidth="1"/>
    <col min="3" max="5" width="12.6640625" style="40" customWidth="1"/>
    <col min="6" max="6" width="4.44140625" style="40" customWidth="1"/>
    <col min="7" max="9" width="12.6640625" style="40" customWidth="1"/>
    <col min="10" max="10" width="3.44140625" style="40" customWidth="1"/>
    <col min="11" max="13" width="12.6640625" style="40" customWidth="1"/>
    <col min="14" max="14" width="4.6640625" style="40" customWidth="1"/>
    <col min="15" max="16384" width="9.109375" style="40"/>
  </cols>
  <sheetData>
    <row r="1" spans="2:13" s="11" customFormat="1" ht="5.25" customHeight="1" x14ac:dyDescent="0.2"/>
    <row r="2" spans="2:13" s="11" customFormat="1" ht="23.4" customHeight="1" x14ac:dyDescent="0.25">
      <c r="B2" s="12"/>
      <c r="C2" s="48" t="s">
        <v>0</v>
      </c>
      <c r="D2" s="48"/>
      <c r="E2" s="48"/>
      <c r="F2" s="13"/>
      <c r="G2" s="48" t="s">
        <v>1</v>
      </c>
      <c r="H2" s="48"/>
      <c r="I2" s="48"/>
      <c r="J2" s="13"/>
      <c r="K2" s="49" t="s">
        <v>2</v>
      </c>
      <c r="L2" s="49"/>
      <c r="M2" s="49"/>
    </row>
    <row r="3" spans="2:13" s="17" customFormat="1" ht="23.4" customHeight="1" x14ac:dyDescent="0.25">
      <c r="B3" s="14"/>
      <c r="C3" s="15" t="s">
        <v>3</v>
      </c>
      <c r="D3" s="15" t="s">
        <v>4</v>
      </c>
      <c r="E3" s="15" t="s">
        <v>5</v>
      </c>
      <c r="F3" s="16"/>
      <c r="G3" s="15" t="s">
        <v>3</v>
      </c>
      <c r="H3" s="15" t="s">
        <v>4</v>
      </c>
      <c r="I3" s="15" t="s">
        <v>5</v>
      </c>
      <c r="J3" s="16"/>
      <c r="K3" s="15" t="s">
        <v>3</v>
      </c>
      <c r="L3" s="15" t="s">
        <v>4</v>
      </c>
      <c r="M3" s="15" t="s">
        <v>5</v>
      </c>
    </row>
    <row r="4" spans="2:13" s="11" customFormat="1" ht="24" customHeight="1" x14ac:dyDescent="0.25">
      <c r="B4" s="14" t="s">
        <v>6</v>
      </c>
      <c r="C4" s="18">
        <v>13317</v>
      </c>
      <c r="D4" s="18">
        <v>26227</v>
      </c>
      <c r="E4" s="19">
        <v>-49.224082052846299</v>
      </c>
      <c r="F4" s="20"/>
      <c r="G4" s="18">
        <v>49510</v>
      </c>
      <c r="H4" s="18">
        <v>67333</v>
      </c>
      <c r="I4" s="19">
        <v>-26.4699330194704</v>
      </c>
      <c r="J4" s="20"/>
      <c r="K4" s="18">
        <v>13317</v>
      </c>
      <c r="L4" s="18">
        <v>26227</v>
      </c>
      <c r="M4" s="21">
        <v>-49.224082052846299</v>
      </c>
    </row>
    <row r="5" spans="2:13" s="11" customFormat="1" ht="15.9" customHeight="1" x14ac:dyDescent="0.2">
      <c r="B5" s="22" t="s">
        <v>15</v>
      </c>
      <c r="C5" s="23">
        <v>416</v>
      </c>
      <c r="D5" s="23">
        <v>1140</v>
      </c>
      <c r="E5" s="24">
        <v>-63.508771929824597</v>
      </c>
      <c r="F5" s="25"/>
      <c r="G5" s="23">
        <v>1931</v>
      </c>
      <c r="H5" s="23">
        <v>2738</v>
      </c>
      <c r="I5" s="24">
        <v>-29.474068663257899</v>
      </c>
      <c r="J5" s="25"/>
      <c r="K5" s="23">
        <v>416</v>
      </c>
      <c r="L5" s="23">
        <v>1140</v>
      </c>
      <c r="M5" s="26">
        <v>-63.508771929824597</v>
      </c>
    </row>
    <row r="6" spans="2:13" s="11" customFormat="1" ht="15.9" customHeight="1" x14ac:dyDescent="0.2">
      <c r="B6" s="22" t="s">
        <v>16</v>
      </c>
      <c r="C6" s="23">
        <v>976</v>
      </c>
      <c r="D6" s="23">
        <v>1227</v>
      </c>
      <c r="E6" s="24">
        <v>-20.456397718011399</v>
      </c>
      <c r="F6" s="25"/>
      <c r="G6" s="23">
        <v>2605</v>
      </c>
      <c r="H6" s="23">
        <v>2954</v>
      </c>
      <c r="I6" s="24">
        <v>-11.8144888287068</v>
      </c>
      <c r="J6" s="25"/>
      <c r="K6" s="23">
        <v>976</v>
      </c>
      <c r="L6" s="23">
        <v>1227</v>
      </c>
      <c r="M6" s="26">
        <v>-20.456397718011399</v>
      </c>
    </row>
    <row r="7" spans="2:13" s="11" customFormat="1" ht="15.9" customHeight="1" x14ac:dyDescent="0.2">
      <c r="B7" s="22" t="s">
        <v>17</v>
      </c>
      <c r="C7" s="23">
        <v>3</v>
      </c>
      <c r="D7" s="23">
        <v>30</v>
      </c>
      <c r="E7" s="24">
        <v>-90</v>
      </c>
      <c r="F7" s="25"/>
      <c r="G7" s="23">
        <v>32</v>
      </c>
      <c r="H7" s="23">
        <v>632</v>
      </c>
      <c r="I7" s="24">
        <v>-94.936708860759495</v>
      </c>
      <c r="J7" s="25"/>
      <c r="K7" s="23">
        <v>3</v>
      </c>
      <c r="L7" s="23">
        <v>30</v>
      </c>
      <c r="M7" s="26">
        <v>-90</v>
      </c>
    </row>
    <row r="8" spans="2:13" s="11" customFormat="1" ht="15.9" customHeight="1" x14ac:dyDescent="0.2">
      <c r="B8" s="22" t="s">
        <v>18</v>
      </c>
      <c r="C8" s="23">
        <v>1276</v>
      </c>
      <c r="D8" s="23">
        <v>2140</v>
      </c>
      <c r="E8" s="24">
        <v>-40.3738317757009</v>
      </c>
      <c r="F8" s="25"/>
      <c r="G8" s="23">
        <v>3884</v>
      </c>
      <c r="H8" s="23">
        <v>5775</v>
      </c>
      <c r="I8" s="24">
        <v>-32.744588744588697</v>
      </c>
      <c r="J8" s="25"/>
      <c r="K8" s="23">
        <v>1276</v>
      </c>
      <c r="L8" s="23">
        <v>2140</v>
      </c>
      <c r="M8" s="26">
        <v>-40.3738317757009</v>
      </c>
    </row>
    <row r="9" spans="2:13" s="11" customFormat="1" ht="15.9" customHeight="1" x14ac:dyDescent="0.2">
      <c r="B9" s="22" t="s">
        <v>19</v>
      </c>
      <c r="C9" s="23">
        <v>2540</v>
      </c>
      <c r="D9" s="23">
        <v>6989</v>
      </c>
      <c r="E9" s="24">
        <v>-63.657175561596802</v>
      </c>
      <c r="F9" s="25"/>
      <c r="G9" s="23">
        <v>11890</v>
      </c>
      <c r="H9" s="23">
        <v>16925</v>
      </c>
      <c r="I9" s="24">
        <v>-29.748892171344199</v>
      </c>
      <c r="J9" s="25"/>
      <c r="K9" s="23">
        <v>2540</v>
      </c>
      <c r="L9" s="23">
        <v>6989</v>
      </c>
      <c r="M9" s="26">
        <v>-63.657175561596802</v>
      </c>
    </row>
    <row r="10" spans="2:13" s="11" customFormat="1" ht="15.9" customHeight="1" x14ac:dyDescent="0.2">
      <c r="B10" s="22" t="s">
        <v>20</v>
      </c>
      <c r="C10" s="23">
        <v>5873</v>
      </c>
      <c r="D10" s="23">
        <v>11393</v>
      </c>
      <c r="E10" s="24">
        <v>-48.450803124725702</v>
      </c>
      <c r="F10" s="25"/>
      <c r="G10" s="23">
        <v>20358</v>
      </c>
      <c r="H10" s="23">
        <v>24046</v>
      </c>
      <c r="I10" s="24">
        <v>-15.3372702320552</v>
      </c>
      <c r="J10" s="25"/>
      <c r="K10" s="23">
        <v>5873</v>
      </c>
      <c r="L10" s="23">
        <v>11393</v>
      </c>
      <c r="M10" s="26">
        <v>-48.450803124725702</v>
      </c>
    </row>
    <row r="11" spans="2:13" s="11" customFormat="1" ht="15.9" customHeight="1" x14ac:dyDescent="0.2">
      <c r="B11" s="22" t="s">
        <v>21</v>
      </c>
      <c r="C11" s="23">
        <v>2231</v>
      </c>
      <c r="D11" s="23">
        <v>3308</v>
      </c>
      <c r="E11" s="24">
        <v>-32.557436517533198</v>
      </c>
      <c r="F11" s="25"/>
      <c r="G11" s="23">
        <v>8808</v>
      </c>
      <c r="H11" s="23">
        <v>14262</v>
      </c>
      <c r="I11" s="24">
        <v>-38.241480858224698</v>
      </c>
      <c r="J11" s="25"/>
      <c r="K11" s="23">
        <v>2231</v>
      </c>
      <c r="L11" s="23">
        <v>3308</v>
      </c>
      <c r="M11" s="26">
        <v>-32.557436517533198</v>
      </c>
    </row>
    <row r="12" spans="2:13" s="11" customFormat="1" ht="15.9" customHeight="1" x14ac:dyDescent="0.2">
      <c r="B12" s="27" t="s">
        <v>7</v>
      </c>
      <c r="C12" s="28">
        <v>2</v>
      </c>
      <c r="D12" s="28">
        <v>0</v>
      </c>
      <c r="E12" s="29">
        <v>0</v>
      </c>
      <c r="F12" s="30"/>
      <c r="G12" s="28">
        <v>2</v>
      </c>
      <c r="H12" s="28">
        <v>1</v>
      </c>
      <c r="I12" s="29">
        <v>100</v>
      </c>
      <c r="J12" s="30"/>
      <c r="K12" s="28">
        <v>2</v>
      </c>
      <c r="L12" s="28">
        <v>0</v>
      </c>
      <c r="M12" s="31">
        <v>0</v>
      </c>
    </row>
    <row r="13" spans="2:13" s="11" customFormat="1" ht="5.25" customHeight="1" x14ac:dyDescent="0.2">
      <c r="E13" s="32"/>
      <c r="I13" s="32"/>
      <c r="M13" s="32"/>
    </row>
    <row r="14" spans="2:13" s="11" customFormat="1" ht="24" customHeight="1" x14ac:dyDescent="0.25">
      <c r="B14" s="14" t="s">
        <v>8</v>
      </c>
      <c r="C14" s="18">
        <v>63209</v>
      </c>
      <c r="D14" s="18">
        <v>96462</v>
      </c>
      <c r="E14" s="19">
        <v>-34.472642076672699</v>
      </c>
      <c r="F14" s="20"/>
      <c r="G14" s="18">
        <v>244672</v>
      </c>
      <c r="H14" s="18">
        <v>280299</v>
      </c>
      <c r="I14" s="19">
        <v>-12.7103557272769</v>
      </c>
      <c r="J14" s="20"/>
      <c r="K14" s="18">
        <v>63209</v>
      </c>
      <c r="L14" s="18">
        <v>96462</v>
      </c>
      <c r="M14" s="21">
        <v>-34.472642076672699</v>
      </c>
    </row>
    <row r="15" spans="2:13" s="11" customFormat="1" ht="15.9" customHeight="1" x14ac:dyDescent="0.2">
      <c r="B15" s="22" t="s">
        <v>22</v>
      </c>
      <c r="C15" s="23">
        <v>15872</v>
      </c>
      <c r="D15" s="23">
        <v>16980</v>
      </c>
      <c r="E15" s="24">
        <v>-6.5253239104829204</v>
      </c>
      <c r="F15" s="25"/>
      <c r="G15" s="23">
        <v>58419</v>
      </c>
      <c r="H15" s="23">
        <v>53039</v>
      </c>
      <c r="I15" s="33">
        <v>10.143479326533299</v>
      </c>
      <c r="J15" s="34"/>
      <c r="K15" s="23">
        <v>15872</v>
      </c>
      <c r="L15" s="23">
        <v>16980</v>
      </c>
      <c r="M15" s="26">
        <v>-6.5253239104829204</v>
      </c>
    </row>
    <row r="16" spans="2:13" s="11" customFormat="1" ht="15.9" customHeight="1" x14ac:dyDescent="0.2">
      <c r="B16" s="22" t="s">
        <v>23</v>
      </c>
      <c r="C16" s="23">
        <v>6439</v>
      </c>
      <c r="D16" s="23">
        <v>11441</v>
      </c>
      <c r="E16" s="24">
        <v>-43.719954549427499</v>
      </c>
      <c r="F16" s="25"/>
      <c r="G16" s="23">
        <v>23103</v>
      </c>
      <c r="H16" s="23">
        <v>31204</v>
      </c>
      <c r="I16" s="24">
        <v>-25.961415203179101</v>
      </c>
      <c r="J16" s="25"/>
      <c r="K16" s="23">
        <v>6439</v>
      </c>
      <c r="L16" s="23">
        <v>11441</v>
      </c>
      <c r="M16" s="26">
        <v>-43.719954549427499</v>
      </c>
    </row>
    <row r="17" spans="2:13" s="11" customFormat="1" ht="15.9" customHeight="1" x14ac:dyDescent="0.2">
      <c r="B17" s="22" t="s">
        <v>24</v>
      </c>
      <c r="C17" s="23">
        <v>3063</v>
      </c>
      <c r="D17" s="23">
        <v>5245</v>
      </c>
      <c r="E17" s="24">
        <v>-41.601525262154397</v>
      </c>
      <c r="F17" s="25"/>
      <c r="G17" s="23">
        <v>15617</v>
      </c>
      <c r="H17" s="23">
        <v>16674</v>
      </c>
      <c r="I17" s="24">
        <v>-6.3392107472712</v>
      </c>
      <c r="J17" s="25"/>
      <c r="K17" s="23">
        <v>3063</v>
      </c>
      <c r="L17" s="23">
        <v>5245</v>
      </c>
      <c r="M17" s="26">
        <v>-41.601525262154397</v>
      </c>
    </row>
    <row r="18" spans="2:13" s="11" customFormat="1" ht="15.9" customHeight="1" x14ac:dyDescent="0.2">
      <c r="B18" s="22" t="s">
        <v>25</v>
      </c>
      <c r="C18" s="23">
        <v>10947</v>
      </c>
      <c r="D18" s="23">
        <v>19362</v>
      </c>
      <c r="E18" s="24">
        <v>-43.461419274868298</v>
      </c>
      <c r="F18" s="25"/>
      <c r="G18" s="23">
        <v>37623</v>
      </c>
      <c r="H18" s="23">
        <v>50171</v>
      </c>
      <c r="I18" s="24">
        <v>-25.0104642123936</v>
      </c>
      <c r="J18" s="25"/>
      <c r="K18" s="23">
        <v>10947</v>
      </c>
      <c r="L18" s="23">
        <v>19362</v>
      </c>
      <c r="M18" s="26">
        <v>-43.461419274868298</v>
      </c>
    </row>
    <row r="19" spans="2:13" s="11" customFormat="1" ht="15.9" customHeight="1" x14ac:dyDescent="0.2">
      <c r="B19" s="22" t="s">
        <v>26</v>
      </c>
      <c r="C19" s="23">
        <v>7888</v>
      </c>
      <c r="D19" s="23">
        <v>11931</v>
      </c>
      <c r="E19" s="24">
        <v>-33.886514122873201</v>
      </c>
      <c r="F19" s="25"/>
      <c r="G19" s="23">
        <v>29847</v>
      </c>
      <c r="H19" s="23">
        <v>33832</v>
      </c>
      <c r="I19" s="24">
        <v>-11.7787893118941</v>
      </c>
      <c r="J19" s="25"/>
      <c r="K19" s="23">
        <v>7888</v>
      </c>
      <c r="L19" s="23">
        <v>11931</v>
      </c>
      <c r="M19" s="26">
        <v>-33.886514122873201</v>
      </c>
    </row>
    <row r="20" spans="2:13" s="11" customFormat="1" ht="15.9" customHeight="1" x14ac:dyDescent="0.2">
      <c r="B20" s="22" t="s">
        <v>27</v>
      </c>
      <c r="C20" s="23">
        <v>13772</v>
      </c>
      <c r="D20" s="23">
        <v>18813</v>
      </c>
      <c r="E20" s="24">
        <v>-26.795301121564901</v>
      </c>
      <c r="F20" s="25"/>
      <c r="G20" s="23">
        <v>46479</v>
      </c>
      <c r="H20" s="23">
        <v>57694</v>
      </c>
      <c r="I20" s="24">
        <v>-19.438763129614902</v>
      </c>
      <c r="J20" s="25"/>
      <c r="K20" s="23">
        <v>13772</v>
      </c>
      <c r="L20" s="23">
        <v>18813</v>
      </c>
      <c r="M20" s="26">
        <v>-26.795301121564901</v>
      </c>
    </row>
    <row r="21" spans="2:13" s="11" customFormat="1" ht="15.9" customHeight="1" x14ac:dyDescent="0.2">
      <c r="B21" s="22" t="s">
        <v>28</v>
      </c>
      <c r="C21" s="23">
        <f>3302+1910</f>
        <v>5212</v>
      </c>
      <c r="D21" s="23">
        <v>12653</v>
      </c>
      <c r="E21" s="24">
        <v>-58.81</v>
      </c>
      <c r="F21" s="25"/>
      <c r="G21" s="23">
        <f>31610+1910</f>
        <v>33520</v>
      </c>
      <c r="H21" s="23">
        <v>37410</v>
      </c>
      <c r="I21" s="24">
        <v>-10.4</v>
      </c>
      <c r="J21" s="25"/>
      <c r="K21" s="23">
        <f>3302+1910</f>
        <v>5212</v>
      </c>
      <c r="L21" s="23">
        <v>12653</v>
      </c>
      <c r="M21" s="26">
        <v>-58.81</v>
      </c>
    </row>
    <row r="22" spans="2:13" s="11" customFormat="1" ht="15.9" customHeight="1" x14ac:dyDescent="0.2">
      <c r="B22" s="27" t="s">
        <v>9</v>
      </c>
      <c r="C22" s="28">
        <v>16</v>
      </c>
      <c r="D22" s="28">
        <v>37</v>
      </c>
      <c r="E22" s="35">
        <v>-56.756756756756801</v>
      </c>
      <c r="F22" s="36"/>
      <c r="G22" s="28">
        <v>64</v>
      </c>
      <c r="H22" s="28">
        <v>275</v>
      </c>
      <c r="I22" s="35">
        <v>-76.727272727272705</v>
      </c>
      <c r="J22" s="36"/>
      <c r="K22" s="28">
        <v>16</v>
      </c>
      <c r="L22" s="28">
        <v>37</v>
      </c>
      <c r="M22" s="37">
        <v>-56.756756756756801</v>
      </c>
    </row>
    <row r="23" spans="2:13" s="11" customFormat="1" ht="36.15" customHeight="1" x14ac:dyDescent="0.2">
      <c r="E23" s="32"/>
      <c r="I23" s="32"/>
      <c r="M23" s="32"/>
    </row>
    <row r="24" spans="2:13" s="11" customFormat="1" ht="24" customHeight="1" x14ac:dyDescent="0.25">
      <c r="B24" s="14" t="s">
        <v>32</v>
      </c>
      <c r="C24" s="18">
        <v>76526</v>
      </c>
      <c r="D24" s="18">
        <v>122689</v>
      </c>
      <c r="E24" s="19">
        <v>-37.626030043443201</v>
      </c>
      <c r="F24" s="20"/>
      <c r="G24" s="18">
        <v>294182</v>
      </c>
      <c r="H24" s="18">
        <v>347632</v>
      </c>
      <c r="I24" s="19">
        <v>-15.375454503613</v>
      </c>
      <c r="J24" s="20"/>
      <c r="K24" s="18">
        <v>76526</v>
      </c>
      <c r="L24" s="18">
        <v>122689</v>
      </c>
      <c r="M24" s="21">
        <v>-37.626030043443201</v>
      </c>
    </row>
    <row r="25" spans="2:13" s="11" customFormat="1" ht="15.9" customHeight="1" x14ac:dyDescent="0.2">
      <c r="B25" s="22" t="s">
        <v>10</v>
      </c>
      <c r="C25" s="23">
        <v>18980</v>
      </c>
      <c r="D25" s="23">
        <v>32157</v>
      </c>
      <c r="E25" s="24">
        <v>-40.977081195385097</v>
      </c>
      <c r="F25" s="25"/>
      <c r="G25" s="23">
        <v>79350</v>
      </c>
      <c r="H25" s="23">
        <v>93759</v>
      </c>
      <c r="I25" s="24">
        <v>-15.368124660032599</v>
      </c>
      <c r="J25" s="25"/>
      <c r="K25" s="23">
        <v>18980</v>
      </c>
      <c r="L25" s="23">
        <v>32157</v>
      </c>
      <c r="M25" s="26">
        <v>-40.977081195385097</v>
      </c>
    </row>
    <row r="26" spans="2:13" s="11" customFormat="1" ht="15.9" customHeight="1" x14ac:dyDescent="0.2">
      <c r="B26" s="22" t="s">
        <v>11</v>
      </c>
      <c r="C26" s="23">
        <v>16356</v>
      </c>
      <c r="D26" s="23">
        <v>33930</v>
      </c>
      <c r="E26" s="24">
        <v>-51.794871794871803</v>
      </c>
      <c r="F26" s="25"/>
      <c r="G26" s="23">
        <v>57193</v>
      </c>
      <c r="H26" s="23">
        <v>81500</v>
      </c>
      <c r="I26" s="24">
        <v>-29.824539877300602</v>
      </c>
      <c r="J26" s="25"/>
      <c r="K26" s="23">
        <v>16356</v>
      </c>
      <c r="L26" s="23">
        <v>33930</v>
      </c>
      <c r="M26" s="26">
        <v>-51.794871794871803</v>
      </c>
    </row>
    <row r="27" spans="2:13" s="11" customFormat="1" ht="15.9" customHeight="1" x14ac:dyDescent="0.2">
      <c r="B27" s="22" t="s">
        <v>12</v>
      </c>
      <c r="C27" s="23">
        <v>17967</v>
      </c>
      <c r="D27" s="23">
        <v>29610</v>
      </c>
      <c r="E27" s="24">
        <v>-39.3211752786221</v>
      </c>
      <c r="F27" s="25"/>
      <c r="G27" s="23">
        <v>65161</v>
      </c>
      <c r="H27" s="23">
        <v>76606</v>
      </c>
      <c r="I27" s="24">
        <v>-14.9400830222176</v>
      </c>
      <c r="J27" s="25"/>
      <c r="K27" s="23">
        <v>17967</v>
      </c>
      <c r="L27" s="23">
        <v>29610</v>
      </c>
      <c r="M27" s="26">
        <v>-39.3211752786221</v>
      </c>
    </row>
    <row r="28" spans="2:13" s="11" customFormat="1" ht="15.9" customHeight="1" x14ac:dyDescent="0.2">
      <c r="B28" s="22" t="s">
        <v>13</v>
      </c>
      <c r="C28" s="23">
        <v>10268</v>
      </c>
      <c r="D28" s="23">
        <v>10700</v>
      </c>
      <c r="E28" s="24">
        <v>-4.0373831775700904</v>
      </c>
      <c r="F28" s="25"/>
      <c r="G28" s="23">
        <v>41416</v>
      </c>
      <c r="H28" s="23">
        <v>47145</v>
      </c>
      <c r="I28" s="24">
        <v>-12.1518718846113</v>
      </c>
      <c r="J28" s="25"/>
      <c r="K28" s="23">
        <v>10268</v>
      </c>
      <c r="L28" s="23">
        <v>10700</v>
      </c>
      <c r="M28" s="26">
        <v>-4.0373831775700904</v>
      </c>
    </row>
    <row r="29" spans="2:13" s="11" customFormat="1" ht="15.9" customHeight="1" x14ac:dyDescent="0.2">
      <c r="B29" s="27" t="s">
        <v>14</v>
      </c>
      <c r="C29" s="28">
        <v>12955</v>
      </c>
      <c r="D29" s="28">
        <v>16292</v>
      </c>
      <c r="E29" s="35">
        <v>-20.482445371961699</v>
      </c>
      <c r="F29" s="36"/>
      <c r="G29" s="28">
        <v>51062</v>
      </c>
      <c r="H29" s="28">
        <v>48622</v>
      </c>
      <c r="I29" s="38">
        <v>5.0183044712270197</v>
      </c>
      <c r="J29" s="30"/>
      <c r="K29" s="28">
        <v>12955</v>
      </c>
      <c r="L29" s="28">
        <v>16292</v>
      </c>
      <c r="M29" s="37">
        <v>-20.482445371961699</v>
      </c>
    </row>
    <row r="30" spans="2:13" s="11" customFormat="1" ht="28.65" customHeight="1" x14ac:dyDescent="0.2"/>
    <row r="39" spans="5:13" x14ac:dyDescent="0.25">
      <c r="E39" s="39"/>
      <c r="I39" s="39"/>
      <c r="M39" s="39"/>
    </row>
  </sheetData>
  <mergeCells count="3">
    <mergeCell ref="C2:E2"/>
    <mergeCell ref="G2:I2"/>
    <mergeCell ref="K2:M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A1EF983625D4FA5FF33E456A2F6FD" ma:contentTypeVersion="9" ma:contentTypeDescription="Create a new document." ma:contentTypeScope="" ma:versionID="eb6c2fbe45a5ce4ce4ae00df1a37918a">
  <xsd:schema xmlns:xsd="http://www.w3.org/2001/XMLSchema" xmlns:xs="http://www.w3.org/2001/XMLSchema" xmlns:p="http://schemas.microsoft.com/office/2006/metadata/properties" xmlns:ns2="58e07621-68e3-4698-bf4e-3510e67bb414" xmlns:ns3="db7645b2-39aa-42a8-96fa-ce84201cbf21" targetNamespace="http://schemas.microsoft.com/office/2006/metadata/properties" ma:root="true" ma:fieldsID="12448db724f4ae8fee171bc41237cf2a" ns2:_="" ns3:_="">
    <xsd:import namespace="58e07621-68e3-4698-bf4e-3510e67bb414"/>
    <xsd:import namespace="db7645b2-39aa-42a8-96fa-ce84201cb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07621-68e3-4698-bf4e-3510e67b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645b2-39aa-42a8-96fa-ce84201c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895BA1-940D-43AE-A2DE-06DFCFF31C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3A4E3-062B-4581-8CF3-93D724F7B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07621-68e3-4698-bf4e-3510e67bb414"/>
    <ds:schemaRef ds:uri="db7645b2-39aa-42a8-96fa-ce84201cb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B346B5-9428-4F50-8959-2244BD003D5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b7645b2-39aa-42a8-96fa-ce84201cbf21"/>
    <ds:schemaRef ds:uri="http://purl.org/dc/elements/1.1/"/>
    <ds:schemaRef ds:uri="58e07621-68e3-4698-bf4e-3510e67bb4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JLR Retails to Date</vt:lpstr>
      <vt:lpstr>JLR Wholesales to Date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2022-04-06T11:46:47Z</dcterms:created>
  <dcterms:modified xsi:type="dcterms:W3CDTF">2022-04-08T16:16:15Z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0x0101009F8A1EF983625D4FA5FF33E456A2F6FD</vt:lpwstr>
  </property>
</Properties>
</file>